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общее" sheetId="19" r:id="rId1"/>
  </sheets>
  <calcPr calcId="145621"/>
</workbook>
</file>

<file path=xl/calcChain.xml><?xml version="1.0" encoding="utf-8"?>
<calcChain xmlns="http://schemas.openxmlformats.org/spreadsheetml/2006/main">
  <c r="H90" i="19" l="1"/>
  <c r="G90" i="19"/>
  <c r="F90" i="19"/>
  <c r="E90" i="19"/>
  <c r="D90" i="19"/>
  <c r="H81" i="19" l="1"/>
  <c r="G81" i="19"/>
  <c r="F81" i="19"/>
  <c r="E81" i="19"/>
  <c r="J81" i="19"/>
  <c r="H73" i="19"/>
  <c r="G73" i="19"/>
  <c r="F73" i="19"/>
  <c r="E73" i="19"/>
  <c r="D73" i="19"/>
  <c r="H65" i="19"/>
  <c r="G65" i="19"/>
  <c r="F65" i="19"/>
  <c r="E65" i="19"/>
  <c r="D65" i="19"/>
  <c r="J65" i="19"/>
  <c r="J57" i="19"/>
  <c r="H57" i="19"/>
  <c r="G57" i="19"/>
  <c r="F57" i="19"/>
  <c r="E57" i="19"/>
  <c r="D57" i="19"/>
  <c r="H50" i="19"/>
  <c r="G50" i="19"/>
  <c r="F50" i="19"/>
  <c r="E50" i="19"/>
  <c r="J50" i="19"/>
  <c r="J41" i="19"/>
  <c r="H41" i="19"/>
  <c r="G41" i="19"/>
  <c r="F41" i="19"/>
  <c r="E41" i="19"/>
  <c r="D41" i="19"/>
  <c r="J24" i="19"/>
  <c r="D24" i="19"/>
  <c r="J90" i="19" l="1"/>
  <c r="J73" i="19"/>
  <c r="J33" i="19"/>
  <c r="H33" i="19"/>
  <c r="G33" i="19"/>
  <c r="F33" i="19"/>
  <c r="E33" i="19"/>
  <c r="H24" i="19"/>
  <c r="G24" i="19"/>
  <c r="F24" i="19"/>
  <c r="E24" i="19"/>
  <c r="J16" i="19"/>
  <c r="H16" i="19"/>
  <c r="G16" i="19"/>
  <c r="F16" i="19"/>
  <c r="E16" i="19"/>
  <c r="D16" i="19"/>
  <c r="H91" i="19" l="1"/>
  <c r="H92" i="19" s="1"/>
  <c r="E91" i="19"/>
  <c r="E92" i="19" s="1"/>
  <c r="G91" i="19"/>
  <c r="G92" i="19" s="1"/>
  <c r="F91" i="19"/>
  <c r="F92" i="19" s="1"/>
</calcChain>
</file>

<file path=xl/sharedStrings.xml><?xml version="1.0" encoding="utf-8"?>
<sst xmlns="http://schemas.openxmlformats.org/spreadsheetml/2006/main" count="159" uniqueCount="85">
  <si>
    <t xml:space="preserve">Рацион: </t>
  </si>
  <si>
    <t>Неделя: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</si>
  <si>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</si>
  <si>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</si>
  <si>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</si>
  <si>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</si>
  <si>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</si>
  <si>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</si>
  <si>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</si>
  <si>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</si>
  <si>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</si>
  <si>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</si>
  <si>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</si>
  <si>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</si>
  <si>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</si>
  <si>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вторник</t>
  </si>
  <si>
    <t>Каша ячневая вязкая с маслом</t>
  </si>
  <si>
    <t>среда</t>
  </si>
  <si>
    <t>четверг</t>
  </si>
  <si>
    <t>пятница</t>
  </si>
  <si>
    <t>Итого за период</t>
  </si>
  <si>
    <t>Среднее значение за период</t>
  </si>
  <si>
    <t>СПИСОК ИСПОЛЬЗОВАННЫХ ИСТОЧНИКОВ:</t>
  </si>
  <si>
    <t>1. Сборник рецептур блюд и типовых меню для организации питания обучающихся 1-4-х классов в общеобразовательных организациях</t>
  </si>
  <si>
    <t xml:space="preserve">Сборник подготовлен: ФБУН «Новосибирский НИИ гигиены» Роспотребнадзора (И.И. </t>
  </si>
  <si>
    <t xml:space="preserve">Лобкис, М.В. Семенихина, И.Ю. Ерофеев), ФГБОУ ВО «Московский государственный университет пищевых производств» (М.Г. Балыхин, М.П. </t>
  </si>
  <si>
    <t xml:space="preserve">Щетинин, И.У. Кусова); при участии ФГБОУ ВО «Новосибирский государственный технический университет» (Л.Н. Рождественская), </t>
  </si>
  <si>
    <t xml:space="preserve">ФГБОУ ВО «Новосибирский государственный медицинский университет» Минздрава России (Л.А. Шпагина, О.Н. Герасименко, Е.В. Михеева), </t>
  </si>
  <si>
    <t>Управления Роспотребнадзора по Омской области (А.С. Крига, М.Н. Бойко),</t>
  </si>
  <si>
    <t xml:space="preserve">2.Сборник рецептур блюд и кулинарных изделий для ПОП при общеобразовательных школах под редакцией </t>
  </si>
  <si>
    <t>В.Т. Лапшиной  2004г "Хлебпродинформ"</t>
  </si>
  <si>
    <t>3. Сборник рецептур блюд и кулинарных изделий для ПОП при общеобразовательных школах под редакцией Ф.Л.Марчука 1996 г</t>
  </si>
  <si>
    <t xml:space="preserve">4. Программа " Калькулятор калорий " под редакцией Поповой </t>
  </si>
  <si>
    <t xml:space="preserve">Каша вязкая молочная рисовая </t>
  </si>
  <si>
    <t xml:space="preserve">Хлеб пшеничный йодированный </t>
  </si>
  <si>
    <t xml:space="preserve">Картофель отварной </t>
  </si>
  <si>
    <t>Хлеб пшеничный йодированный</t>
  </si>
  <si>
    <t>Хлеб ржано-пшеничный</t>
  </si>
  <si>
    <t>Кофейный напиток</t>
  </si>
  <si>
    <t>Икра свекольная</t>
  </si>
  <si>
    <t>Чай с лимоном и с сахаром</t>
  </si>
  <si>
    <t>Чай с сахаром</t>
  </si>
  <si>
    <t>Масло сливочное (порциями)</t>
  </si>
  <si>
    <t>Макаронные изделия отварные с маслом</t>
  </si>
  <si>
    <t>Цена</t>
  </si>
  <si>
    <t>Фрукты свежие</t>
  </si>
  <si>
    <t>Наггетсы куриные</t>
  </si>
  <si>
    <t xml:space="preserve">Каша пшеничная вязкая </t>
  </si>
  <si>
    <t>Утверждаю</t>
  </si>
  <si>
    <t>Директор ООО "МЕГА-ТОРГ"</t>
  </si>
  <si>
    <t xml:space="preserve">Нейжмак А.А._____________ </t>
  </si>
  <si>
    <t>200.08</t>
  </si>
  <si>
    <t>Курица тушеная с морковью                       (в сметанном соусе)</t>
  </si>
  <si>
    <t>Котлета из курицы</t>
  </si>
  <si>
    <t>1006.01</t>
  </si>
  <si>
    <t>Чай с апельсином и лимоном</t>
  </si>
  <si>
    <t>220.12</t>
  </si>
  <si>
    <t>220.71</t>
  </si>
  <si>
    <t>992.02</t>
  </si>
  <si>
    <t>Биточек из курицы</t>
  </si>
  <si>
    <t xml:space="preserve">Каша вязкая молочная манная </t>
  </si>
  <si>
    <t>Рагу из филе птицы</t>
  </si>
  <si>
    <t xml:space="preserve">Рыба тушеная с овощами </t>
  </si>
  <si>
    <t>100/50</t>
  </si>
  <si>
    <t>70/150</t>
  </si>
  <si>
    <t>Джем(индивидуальная упаковка)</t>
  </si>
  <si>
    <t>Суп молочный с макаронными изделиями</t>
  </si>
  <si>
    <t>Винегрет овощной</t>
  </si>
  <si>
    <t>848.07</t>
  </si>
  <si>
    <t>300.55</t>
  </si>
  <si>
    <t>Чай с сахаром каркаде</t>
  </si>
  <si>
    <t>Овощи по сезону</t>
  </si>
  <si>
    <t>220.09</t>
  </si>
  <si>
    <t>Макаронные изделия отварные с маслом(спагетти)</t>
  </si>
  <si>
    <t>1006.08</t>
  </si>
  <si>
    <t>Салат из квашеной капусты</t>
  </si>
  <si>
    <t>45.06</t>
  </si>
  <si>
    <t xml:space="preserve">Плов куриный </t>
  </si>
  <si>
    <t>Булочка с маслом и сыром</t>
  </si>
  <si>
    <t>п/п</t>
  </si>
  <si>
    <t>Сок фруктовый 0,2 индидуальная упаковка</t>
  </si>
  <si>
    <t>Омлет натуральный</t>
  </si>
  <si>
    <t>Икра кабачковая</t>
  </si>
  <si>
    <t>600.14</t>
  </si>
  <si>
    <t>Примерное 10-дневное меню школьных  горячих завтраков для обучающихся 1-4 классов(осень-зима)  -100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</si>
</sst>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/>
    <xf numFmtId="0" fontId="10" fillId="2" borderId="3" xfId="0" applyFont="1" applyFill="1" applyBorder="1" applyAlignment="1"/>
    <xf numFmtId="0" fontId="10" fillId="2" borderId="1" xfId="0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/>
    <xf numFmtId="2" fontId="10" fillId="2" borderId="1" xfId="0" applyNumberFormat="1" applyFont="1" applyFill="1" applyBorder="1"/>
    <xf numFmtId="0" fontId="1" fillId="2" borderId="1" xfId="0" applyFont="1" applyFill="1" applyBorder="1"/>
    <xf numFmtId="0" fontId="0" fillId="2" borderId="0" xfId="0" applyFill="1"/>
    <xf numFmtId="2" fontId="13" fillId="0" borderId="1" xfId="0" applyNumberFormat="1" applyFont="1" applyBorder="1"/>
    <xf numFmtId="0" fontId="12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top"/>
    </xf>
    <xf numFmtId="2" fontId="7" fillId="2" borderId="1" xfId="0" applyNumberFormat="1" applyFont="1" applyFill="1" applyBorder="1"/>
    <xf numFmtId="0" fontId="12" fillId="0" borderId="0" xfId="0" applyFont="1" applyAlignment="1"/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5" fillId="0" borderId="6" xfId="0" applyFont="1" applyBorder="1" applyAlignment="1"/>
    <xf numFmtId="0" fontId="10" fillId="2" borderId="1" xfId="0" applyFont="1" applyFill="1" applyBorder="1" applyAlignme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/>
    </xf>
    <xf numFmtId="0" fontId="10" fillId="2" borderId="2" xfId="0" applyNumberFormat="1" applyFont="1" applyFill="1" applyBorder="1" applyAlignment="1">
      <alignment horizontal="center" vertical="top"/>
    </xf>
    <xf numFmtId="2" fontId="11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2" xfId="0" applyNumberFormat="1" applyFont="1" applyFill="1" applyBorder="1" applyAlignment="1">
      <alignment horizontal="center"/>
    </xf>
    <xf numFmtId="0" fontId="11" fillId="2" borderId="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indent="1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K11" sqref="K11"/>
    </sheetView>
  </sheetViews>
  <sheetFormatPr defaultRowHeight="14.4" x14ac:dyDescent="0.3"/>
  <cols>
    <col min="3" max="3" width="23.5546875" customWidth="1"/>
    <col min="7" max="7" width="11.6640625" customWidth="1"/>
    <col min="8" max="8" width="11" customWidth="1"/>
    <col min="9" max="9" width="13" customWidth="1"/>
  </cols>
  <sheetData>
    <row r="1" spans="1:10" x14ac:dyDescent="0.3">
      <c r="A1" s="33" t="s">
        <v>48</v>
      </c>
      <c r="B1" s="33"/>
      <c r="C1" s="33"/>
      <c r="G1" s="32"/>
      <c r="H1" s="33"/>
      <c r="I1" s="33"/>
      <c r="J1" s="33"/>
    </row>
    <row r="2" spans="1:10" x14ac:dyDescent="0.3">
      <c r="A2" s="33" t="s">
        <v>49</v>
      </c>
      <c r="B2" s="33"/>
      <c r="C2" s="33"/>
      <c r="D2" s="1"/>
      <c r="E2" s="1"/>
      <c r="F2" s="1"/>
      <c r="G2" s="53"/>
      <c r="H2" s="53"/>
      <c r="I2" s="53"/>
      <c r="J2" s="53"/>
    </row>
    <row r="3" spans="1:10" x14ac:dyDescent="0.3">
      <c r="A3" s="33" t="s">
        <v>50</v>
      </c>
      <c r="B3" s="33"/>
      <c r="C3" s="33"/>
      <c r="D3" s="1"/>
      <c r="E3" s="1"/>
      <c r="F3" s="1"/>
      <c r="G3" s="53"/>
      <c r="H3" s="53"/>
      <c r="I3" s="53"/>
      <c r="J3" s="53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35" t="s">
        <v>84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ht="14.4" customHeight="1" x14ac:dyDescent="0.3">
      <c r="A7" s="54" t="s">
        <v>4</v>
      </c>
      <c r="B7" s="54" t="s">
        <v>5</v>
      </c>
      <c r="C7" s="54"/>
      <c r="D7" s="54" t="s">
        <v>6</v>
      </c>
      <c r="E7" s="54" t="s">
        <v>7</v>
      </c>
      <c r="F7" s="54"/>
      <c r="G7" s="54"/>
      <c r="H7" s="54" t="s">
        <v>8</v>
      </c>
      <c r="I7" s="54" t="s">
        <v>9</v>
      </c>
      <c r="J7" s="55" t="s">
        <v>44</v>
      </c>
    </row>
    <row r="8" spans="1:10" ht="40.200000000000003" customHeight="1" x14ac:dyDescent="0.3">
      <c r="A8" s="54"/>
      <c r="B8" s="54"/>
      <c r="C8" s="54"/>
      <c r="D8" s="54"/>
      <c r="E8" s="34" t="s">
        <v>10</v>
      </c>
      <c r="F8" s="34" t="s">
        <v>11</v>
      </c>
      <c r="G8" s="34" t="s">
        <v>12</v>
      </c>
      <c r="H8" s="54"/>
      <c r="I8" s="54"/>
      <c r="J8" s="56"/>
    </row>
    <row r="9" spans="1:10" ht="18.75" customHeight="1" x14ac:dyDescent="0.3">
      <c r="A9" s="10" t="s">
        <v>0</v>
      </c>
      <c r="B9" s="47"/>
      <c r="C9" s="48"/>
      <c r="D9" s="11" t="s">
        <v>1</v>
      </c>
      <c r="E9" s="57">
        <v>1</v>
      </c>
      <c r="F9" s="58"/>
      <c r="G9" s="12" t="s">
        <v>2</v>
      </c>
      <c r="H9" s="59" t="s">
        <v>3</v>
      </c>
      <c r="I9" s="60"/>
      <c r="J9" s="25"/>
    </row>
    <row r="10" spans="1:10" x14ac:dyDescent="0.3">
      <c r="A10" s="10" t="s">
        <v>13</v>
      </c>
      <c r="B10" s="61"/>
      <c r="C10" s="61"/>
      <c r="D10" s="11"/>
      <c r="E10" s="62"/>
      <c r="F10" s="63"/>
      <c r="G10" s="12"/>
      <c r="H10" s="59"/>
      <c r="I10" s="60"/>
      <c r="J10" s="24"/>
    </row>
    <row r="11" spans="1:10" ht="31.95" customHeight="1" x14ac:dyDescent="0.3">
      <c r="A11" s="13"/>
      <c r="B11" s="41" t="s">
        <v>66</v>
      </c>
      <c r="C11" s="41"/>
      <c r="D11" s="14">
        <v>250</v>
      </c>
      <c r="E11" s="15">
        <v>6.4</v>
      </c>
      <c r="F11" s="15">
        <v>2.4</v>
      </c>
      <c r="G11" s="15">
        <v>18.7</v>
      </c>
      <c r="H11" s="15">
        <v>178.3</v>
      </c>
      <c r="I11" s="15" t="s">
        <v>51</v>
      </c>
      <c r="J11" s="24">
        <v>25.63</v>
      </c>
    </row>
    <row r="12" spans="1:10" ht="14.4" customHeight="1" x14ac:dyDescent="0.3">
      <c r="A12" s="13"/>
      <c r="B12" s="41" t="s">
        <v>78</v>
      </c>
      <c r="C12" s="41"/>
      <c r="D12" s="14">
        <v>100</v>
      </c>
      <c r="E12" s="15">
        <v>9.3000000000000007</v>
      </c>
      <c r="F12" s="15">
        <v>16.8</v>
      </c>
      <c r="G12" s="15">
        <v>22.1</v>
      </c>
      <c r="H12" s="15">
        <v>227.8</v>
      </c>
      <c r="I12" s="15" t="s">
        <v>79</v>
      </c>
      <c r="J12" s="24">
        <v>34.299999999999997</v>
      </c>
    </row>
    <row r="13" spans="1:10" ht="14.4" customHeight="1" x14ac:dyDescent="0.3">
      <c r="A13" s="13"/>
      <c r="B13" s="41" t="s">
        <v>34</v>
      </c>
      <c r="C13" s="41"/>
      <c r="D13" s="14">
        <v>40</v>
      </c>
      <c r="E13" s="15">
        <v>3.44</v>
      </c>
      <c r="F13" s="15">
        <v>0.2</v>
      </c>
      <c r="G13" s="15">
        <v>21.6</v>
      </c>
      <c r="H13" s="15">
        <v>92.8</v>
      </c>
      <c r="I13" s="15">
        <v>600.01</v>
      </c>
      <c r="J13" s="24">
        <v>2.48</v>
      </c>
    </row>
    <row r="14" spans="1:10" ht="19.8" customHeight="1" x14ac:dyDescent="0.3">
      <c r="A14" s="13"/>
      <c r="B14" s="41" t="s">
        <v>40</v>
      </c>
      <c r="C14" s="41"/>
      <c r="D14" s="14">
        <v>200</v>
      </c>
      <c r="E14" s="15">
        <v>0.3</v>
      </c>
      <c r="F14" s="16">
        <v>0</v>
      </c>
      <c r="G14" s="15">
        <v>15.2</v>
      </c>
      <c r="H14" s="15">
        <v>60</v>
      </c>
      <c r="I14" s="15">
        <v>300.05</v>
      </c>
      <c r="J14" s="24">
        <v>2.39</v>
      </c>
    </row>
    <row r="15" spans="1:10" ht="28.2" customHeight="1" x14ac:dyDescent="0.3">
      <c r="A15" s="13"/>
      <c r="B15" s="41" t="s">
        <v>80</v>
      </c>
      <c r="C15" s="41"/>
      <c r="D15" s="14">
        <v>200</v>
      </c>
      <c r="E15" s="15">
        <v>0</v>
      </c>
      <c r="F15" s="16">
        <v>0</v>
      </c>
      <c r="G15" s="15">
        <v>9.5</v>
      </c>
      <c r="H15" s="15">
        <v>38</v>
      </c>
      <c r="I15" s="15"/>
      <c r="J15" s="24">
        <v>35.200000000000003</v>
      </c>
    </row>
    <row r="16" spans="1:10" ht="14.4" customHeight="1" x14ac:dyDescent="0.3">
      <c r="A16" s="44" t="s">
        <v>14</v>
      </c>
      <c r="B16" s="44"/>
      <c r="C16" s="44"/>
      <c r="D16" s="17">
        <f>SUM(D11:D15)</f>
        <v>790</v>
      </c>
      <c r="E16" s="18">
        <f>SUM(E11:E15)</f>
        <v>19.440000000000001</v>
      </c>
      <c r="F16" s="18">
        <f>SUM(F11:F15)</f>
        <v>19.399999999999999</v>
      </c>
      <c r="G16" s="18">
        <f>SUM(G11:G15)</f>
        <v>87.1</v>
      </c>
      <c r="H16" s="18">
        <f>SUM(H11:H15)</f>
        <v>596.90000000000009</v>
      </c>
      <c r="I16" s="19"/>
      <c r="J16" s="31">
        <f>SUM(J11:J15)</f>
        <v>99.999999999999986</v>
      </c>
    </row>
    <row r="17" spans="1:10" ht="14.4" customHeight="1" x14ac:dyDescent="0.3">
      <c r="A17" s="10" t="s">
        <v>13</v>
      </c>
      <c r="B17" s="20"/>
      <c r="C17" s="21"/>
      <c r="D17" s="11" t="s">
        <v>1</v>
      </c>
      <c r="E17" s="64">
        <v>1</v>
      </c>
      <c r="F17" s="65"/>
      <c r="G17" s="11" t="s">
        <v>2</v>
      </c>
      <c r="H17" s="47" t="s">
        <v>15</v>
      </c>
      <c r="I17" s="48"/>
      <c r="J17" s="24"/>
    </row>
    <row r="18" spans="1:10" s="27" customFormat="1" ht="30" customHeight="1" x14ac:dyDescent="0.3">
      <c r="A18" s="13"/>
      <c r="B18" s="41" t="s">
        <v>52</v>
      </c>
      <c r="C18" s="41"/>
      <c r="D18" s="14">
        <v>100</v>
      </c>
      <c r="E18" s="15">
        <v>15.1</v>
      </c>
      <c r="F18" s="15">
        <v>12.1</v>
      </c>
      <c r="G18" s="15">
        <v>32.1</v>
      </c>
      <c r="H18" s="15">
        <v>326.2</v>
      </c>
      <c r="I18" s="15">
        <v>1010</v>
      </c>
      <c r="J18" s="24">
        <v>51.3</v>
      </c>
    </row>
    <row r="19" spans="1:10" ht="14.4" customHeight="1" x14ac:dyDescent="0.3">
      <c r="A19" s="13"/>
      <c r="B19" s="41" t="s">
        <v>16</v>
      </c>
      <c r="C19" s="41"/>
      <c r="D19" s="14">
        <v>180</v>
      </c>
      <c r="E19" s="15">
        <v>0.8</v>
      </c>
      <c r="F19" s="15">
        <v>5.4</v>
      </c>
      <c r="G19" s="15">
        <v>7.1</v>
      </c>
      <c r="H19" s="15">
        <v>80.400000000000006</v>
      </c>
      <c r="I19" s="15">
        <v>78</v>
      </c>
      <c r="J19" s="24">
        <v>7.8</v>
      </c>
    </row>
    <row r="20" spans="1:10" ht="14.4" customHeight="1" x14ac:dyDescent="0.3">
      <c r="A20" s="13"/>
      <c r="B20" s="42" t="s">
        <v>67</v>
      </c>
      <c r="C20" s="43"/>
      <c r="D20" s="14">
        <v>80</v>
      </c>
      <c r="E20" s="15">
        <v>1.05</v>
      </c>
      <c r="F20" s="15">
        <v>7.14</v>
      </c>
      <c r="G20" s="15">
        <v>5.6</v>
      </c>
      <c r="H20" s="15">
        <v>90.65</v>
      </c>
      <c r="I20" s="15" t="s">
        <v>68</v>
      </c>
      <c r="J20" s="24">
        <v>11</v>
      </c>
    </row>
    <row r="21" spans="1:10" ht="14.4" customHeight="1" x14ac:dyDescent="0.3">
      <c r="A21" s="13"/>
      <c r="B21" s="41" t="s">
        <v>34</v>
      </c>
      <c r="C21" s="41"/>
      <c r="D21" s="14">
        <v>40</v>
      </c>
      <c r="E21" s="15">
        <v>3.44</v>
      </c>
      <c r="F21" s="15">
        <v>0.2</v>
      </c>
      <c r="G21" s="15">
        <v>21.6</v>
      </c>
      <c r="H21" s="15">
        <v>92.8</v>
      </c>
      <c r="I21" s="15">
        <v>600.01</v>
      </c>
      <c r="J21" s="24">
        <v>2.48</v>
      </c>
    </row>
    <row r="22" spans="1:10" ht="14.4" customHeight="1" x14ac:dyDescent="0.3">
      <c r="A22" s="13"/>
      <c r="B22" s="41" t="s">
        <v>70</v>
      </c>
      <c r="C22" s="41"/>
      <c r="D22" s="14">
        <v>200</v>
      </c>
      <c r="E22" s="15">
        <v>0.2</v>
      </c>
      <c r="F22" s="16">
        <v>0</v>
      </c>
      <c r="G22" s="15">
        <v>15</v>
      </c>
      <c r="H22" s="15">
        <v>58</v>
      </c>
      <c r="I22" s="15" t="s">
        <v>69</v>
      </c>
      <c r="J22" s="24">
        <v>3.42</v>
      </c>
    </row>
    <row r="23" spans="1:10" ht="14.4" customHeight="1" x14ac:dyDescent="0.3">
      <c r="A23" s="13"/>
      <c r="B23" s="42" t="s">
        <v>45</v>
      </c>
      <c r="C23" s="43"/>
      <c r="D23" s="14">
        <v>150</v>
      </c>
      <c r="E23" s="15">
        <v>1.2</v>
      </c>
      <c r="F23" s="16">
        <v>0.3</v>
      </c>
      <c r="G23" s="15">
        <v>11.3</v>
      </c>
      <c r="H23" s="15">
        <v>57</v>
      </c>
      <c r="I23" s="15"/>
      <c r="J23" s="24">
        <v>24</v>
      </c>
    </row>
    <row r="24" spans="1:10" ht="14.4" customHeight="1" x14ac:dyDescent="0.3">
      <c r="A24" s="44" t="s">
        <v>14</v>
      </c>
      <c r="B24" s="44"/>
      <c r="C24" s="44"/>
      <c r="D24" s="17">
        <f>SUM(D18:D23)</f>
        <v>750</v>
      </c>
      <c r="E24" s="18">
        <f>SUM(E18:E22)</f>
        <v>20.59</v>
      </c>
      <c r="F24" s="18">
        <f>SUM(F18:F22)</f>
        <v>24.84</v>
      </c>
      <c r="G24" s="18">
        <f>SUM(G18:G22)</f>
        <v>81.400000000000006</v>
      </c>
      <c r="H24" s="18">
        <f>SUM(H18:H22)</f>
        <v>648.04999999999995</v>
      </c>
      <c r="I24" s="19"/>
      <c r="J24" s="31">
        <f>SUM(J18:J23)</f>
        <v>100</v>
      </c>
    </row>
    <row r="25" spans="1:10" x14ac:dyDescent="0.3">
      <c r="A25" s="10" t="s">
        <v>13</v>
      </c>
      <c r="B25" s="66"/>
      <c r="C25" s="67"/>
      <c r="D25" s="11" t="s">
        <v>1</v>
      </c>
      <c r="E25" s="45">
        <v>1</v>
      </c>
      <c r="F25" s="46"/>
      <c r="G25" s="11" t="s">
        <v>2</v>
      </c>
      <c r="H25" s="47" t="s">
        <v>17</v>
      </c>
      <c r="I25" s="48"/>
      <c r="J25" s="24"/>
    </row>
    <row r="26" spans="1:10" ht="18" customHeight="1" x14ac:dyDescent="0.3">
      <c r="A26" s="13"/>
      <c r="B26" s="41" t="s">
        <v>62</v>
      </c>
      <c r="C26" s="41"/>
      <c r="D26" s="22" t="s">
        <v>63</v>
      </c>
      <c r="E26" s="15">
        <v>12.03</v>
      </c>
      <c r="F26" s="15">
        <v>12.9</v>
      </c>
      <c r="G26" s="15">
        <v>27.9</v>
      </c>
      <c r="H26" s="15">
        <v>289.7</v>
      </c>
      <c r="I26" s="15">
        <v>309.02</v>
      </c>
      <c r="J26" s="24">
        <v>36.25</v>
      </c>
    </row>
    <row r="27" spans="1:10" ht="14.4" customHeight="1" x14ac:dyDescent="0.3">
      <c r="A27" s="13"/>
      <c r="B27" s="41" t="s">
        <v>35</v>
      </c>
      <c r="C27" s="41"/>
      <c r="D27" s="14">
        <v>180</v>
      </c>
      <c r="E27" s="15">
        <v>3.9</v>
      </c>
      <c r="F27" s="15">
        <v>6.5</v>
      </c>
      <c r="G27" s="15">
        <v>22</v>
      </c>
      <c r="H27" s="15">
        <v>183.9</v>
      </c>
      <c r="I27" s="15">
        <v>813</v>
      </c>
      <c r="J27" s="24">
        <v>19.8</v>
      </c>
    </row>
    <row r="28" spans="1:10" ht="15" customHeight="1" x14ac:dyDescent="0.3">
      <c r="A28" s="13"/>
      <c r="B28" s="41" t="s">
        <v>71</v>
      </c>
      <c r="C28" s="41"/>
      <c r="D28" s="14">
        <v>30</v>
      </c>
      <c r="E28" s="15">
        <v>0.8</v>
      </c>
      <c r="F28" s="15">
        <v>0</v>
      </c>
      <c r="G28" s="15">
        <v>0.39</v>
      </c>
      <c r="H28" s="15">
        <v>4.8</v>
      </c>
      <c r="I28" s="15" t="s">
        <v>72</v>
      </c>
      <c r="J28" s="24">
        <v>5.37</v>
      </c>
    </row>
    <row r="29" spans="1:10" ht="14.4" customHeight="1" x14ac:dyDescent="0.3">
      <c r="A29" s="13"/>
      <c r="B29" s="41" t="s">
        <v>36</v>
      </c>
      <c r="C29" s="41"/>
      <c r="D29" s="14">
        <v>30</v>
      </c>
      <c r="E29" s="15">
        <v>2.58</v>
      </c>
      <c r="F29" s="15">
        <v>0.15</v>
      </c>
      <c r="G29" s="15">
        <v>16.2</v>
      </c>
      <c r="H29" s="15">
        <v>69.599999999999994</v>
      </c>
      <c r="I29" s="15">
        <v>600.01</v>
      </c>
      <c r="J29" s="24">
        <v>1.86</v>
      </c>
    </row>
    <row r="30" spans="1:10" ht="14.4" customHeight="1" x14ac:dyDescent="0.3">
      <c r="A30" s="13"/>
      <c r="B30" s="41" t="s">
        <v>37</v>
      </c>
      <c r="C30" s="41"/>
      <c r="D30" s="14">
        <v>20</v>
      </c>
      <c r="E30" s="15">
        <v>1.46</v>
      </c>
      <c r="F30" s="15">
        <v>0.26</v>
      </c>
      <c r="G30" s="15">
        <v>7.28</v>
      </c>
      <c r="H30" s="15">
        <v>37.4</v>
      </c>
      <c r="I30" s="15">
        <v>600.02</v>
      </c>
      <c r="J30" s="24">
        <v>1.3</v>
      </c>
    </row>
    <row r="31" spans="1:10" ht="14.4" customHeight="1" x14ac:dyDescent="0.3">
      <c r="A31" s="13"/>
      <c r="B31" s="41" t="s">
        <v>38</v>
      </c>
      <c r="C31" s="41"/>
      <c r="D31" s="14">
        <v>200</v>
      </c>
      <c r="E31" s="15">
        <v>0.24</v>
      </c>
      <c r="F31" s="15">
        <v>0.19</v>
      </c>
      <c r="G31" s="15">
        <v>12.9</v>
      </c>
      <c r="H31" s="15">
        <v>53.4</v>
      </c>
      <c r="I31" s="15">
        <v>300.06</v>
      </c>
      <c r="J31" s="24">
        <v>3.42</v>
      </c>
    </row>
    <row r="32" spans="1:10" ht="14.4" customHeight="1" x14ac:dyDescent="0.3">
      <c r="A32" s="13"/>
      <c r="B32" s="42" t="s">
        <v>45</v>
      </c>
      <c r="C32" s="43"/>
      <c r="D32" s="14">
        <v>200</v>
      </c>
      <c r="E32" s="15">
        <v>3</v>
      </c>
      <c r="F32" s="16">
        <v>1</v>
      </c>
      <c r="G32" s="15">
        <v>42</v>
      </c>
      <c r="H32" s="15">
        <v>98</v>
      </c>
      <c r="I32" s="15"/>
      <c r="J32" s="24">
        <v>32</v>
      </c>
    </row>
    <row r="33" spans="1:10" ht="14.4" customHeight="1" x14ac:dyDescent="0.3">
      <c r="A33" s="44" t="s">
        <v>14</v>
      </c>
      <c r="B33" s="44"/>
      <c r="C33" s="44"/>
      <c r="D33" s="17">
        <v>630</v>
      </c>
      <c r="E33" s="18">
        <f>SUM(E26:E31)</f>
        <v>21.01</v>
      </c>
      <c r="F33" s="18">
        <f t="shared" ref="F33:G33" si="0">SUM(F26:F31)</f>
        <v>20</v>
      </c>
      <c r="G33" s="18">
        <f t="shared" si="0"/>
        <v>86.67</v>
      </c>
      <c r="H33" s="18">
        <f>H26+H27+H28+H29+H30+H31+H32</f>
        <v>736.8</v>
      </c>
      <c r="I33" s="19"/>
      <c r="J33" s="31">
        <f>SUM(J26:J32)</f>
        <v>100</v>
      </c>
    </row>
    <row r="34" spans="1:10" x14ac:dyDescent="0.3">
      <c r="A34" s="10" t="s">
        <v>13</v>
      </c>
      <c r="B34" s="66"/>
      <c r="C34" s="67"/>
      <c r="D34" s="11" t="s">
        <v>1</v>
      </c>
      <c r="E34" s="45">
        <v>1</v>
      </c>
      <c r="F34" s="46"/>
      <c r="G34" s="11" t="s">
        <v>2</v>
      </c>
      <c r="H34" s="47" t="s">
        <v>18</v>
      </c>
      <c r="I34" s="48"/>
      <c r="J34" s="24"/>
    </row>
    <row r="35" spans="1:10" ht="14.4" customHeight="1" x14ac:dyDescent="0.3">
      <c r="A35" s="13"/>
      <c r="B35" s="41" t="s">
        <v>53</v>
      </c>
      <c r="C35" s="41"/>
      <c r="D35" s="22">
        <v>90</v>
      </c>
      <c r="E35" s="15">
        <v>11.3</v>
      </c>
      <c r="F35" s="15">
        <v>11.4</v>
      </c>
      <c r="G35" s="15">
        <v>21</v>
      </c>
      <c r="H35" s="15">
        <v>193.9</v>
      </c>
      <c r="I35" s="15" t="s">
        <v>74</v>
      </c>
      <c r="J35" s="24">
        <v>51.22</v>
      </c>
    </row>
    <row r="36" spans="1:10" ht="30.6" customHeight="1" x14ac:dyDescent="0.3">
      <c r="A36" s="13"/>
      <c r="B36" s="41" t="s">
        <v>73</v>
      </c>
      <c r="C36" s="41"/>
      <c r="D36" s="14">
        <v>150</v>
      </c>
      <c r="E36" s="15">
        <v>5.6</v>
      </c>
      <c r="F36" s="15">
        <v>5.8</v>
      </c>
      <c r="G36" s="15">
        <v>34.9</v>
      </c>
      <c r="H36" s="15">
        <v>214.8</v>
      </c>
      <c r="I36" s="15">
        <v>842</v>
      </c>
      <c r="J36" s="24">
        <v>11.5</v>
      </c>
    </row>
    <row r="37" spans="1:10" ht="14.4" customHeight="1" x14ac:dyDescent="0.3">
      <c r="A37" s="13"/>
      <c r="B37" s="41" t="s">
        <v>39</v>
      </c>
      <c r="C37" s="41"/>
      <c r="D37" s="14">
        <v>50</v>
      </c>
      <c r="E37" s="15">
        <v>1.4</v>
      </c>
      <c r="F37" s="15">
        <v>4.4000000000000004</v>
      </c>
      <c r="G37" s="15">
        <v>8.1999999999999993</v>
      </c>
      <c r="H37" s="15">
        <v>78.5</v>
      </c>
      <c r="I37" s="15" t="s">
        <v>56</v>
      </c>
      <c r="J37" s="24">
        <v>5.6</v>
      </c>
    </row>
    <row r="38" spans="1:10" ht="14.4" customHeight="1" x14ac:dyDescent="0.3">
      <c r="A38" s="13"/>
      <c r="B38" s="41" t="s">
        <v>34</v>
      </c>
      <c r="C38" s="41"/>
      <c r="D38" s="14">
        <v>40</v>
      </c>
      <c r="E38" s="15">
        <v>3.44</v>
      </c>
      <c r="F38" s="15">
        <v>0.2</v>
      </c>
      <c r="G38" s="15">
        <v>21.6</v>
      </c>
      <c r="H38" s="15">
        <v>92.8</v>
      </c>
      <c r="I38" s="15">
        <v>600.01</v>
      </c>
      <c r="J38" s="24">
        <v>2.48</v>
      </c>
    </row>
    <row r="39" spans="1:10" ht="14.4" customHeight="1" x14ac:dyDescent="0.3">
      <c r="A39" s="13"/>
      <c r="B39" s="41" t="s">
        <v>55</v>
      </c>
      <c r="C39" s="41"/>
      <c r="D39" s="14">
        <v>200</v>
      </c>
      <c r="E39" s="16">
        <v>0.38</v>
      </c>
      <c r="F39" s="16">
        <v>0</v>
      </c>
      <c r="G39" s="15">
        <v>1.7</v>
      </c>
      <c r="H39" s="15">
        <v>8.9</v>
      </c>
      <c r="I39" s="15">
        <v>1000</v>
      </c>
      <c r="J39" s="24">
        <v>5.2</v>
      </c>
    </row>
    <row r="40" spans="1:10" ht="14.4" customHeight="1" x14ac:dyDescent="0.3">
      <c r="A40" s="13"/>
      <c r="B40" s="41" t="s">
        <v>80</v>
      </c>
      <c r="C40" s="41"/>
      <c r="D40" s="14">
        <v>200</v>
      </c>
      <c r="E40" s="15">
        <v>0</v>
      </c>
      <c r="F40" s="16">
        <v>0</v>
      </c>
      <c r="G40" s="15">
        <v>9.5</v>
      </c>
      <c r="H40" s="15">
        <v>38</v>
      </c>
      <c r="I40" s="15"/>
      <c r="J40" s="24">
        <v>24</v>
      </c>
    </row>
    <row r="41" spans="1:10" ht="14.4" customHeight="1" x14ac:dyDescent="0.3">
      <c r="A41" s="44" t="s">
        <v>14</v>
      </c>
      <c r="B41" s="44"/>
      <c r="C41" s="44"/>
      <c r="D41" s="17">
        <f>SUM(D35:D40)</f>
        <v>730</v>
      </c>
      <c r="E41" s="17">
        <f t="shared" ref="E41:H41" si="1">SUM(E35:E40)</f>
        <v>22.119999999999997</v>
      </c>
      <c r="F41" s="17">
        <f t="shared" si="1"/>
        <v>21.8</v>
      </c>
      <c r="G41" s="17">
        <f t="shared" si="1"/>
        <v>96.899999999999991</v>
      </c>
      <c r="H41" s="17">
        <f t="shared" si="1"/>
        <v>626.9</v>
      </c>
      <c r="I41" s="19"/>
      <c r="J41" s="31">
        <f>SUM(J35:J40)</f>
        <v>100</v>
      </c>
    </row>
    <row r="42" spans="1:10" x14ac:dyDescent="0.3">
      <c r="A42" s="10" t="s">
        <v>13</v>
      </c>
      <c r="B42" s="66"/>
      <c r="C42" s="67"/>
      <c r="D42" s="11" t="s">
        <v>1</v>
      </c>
      <c r="E42" s="45">
        <v>1</v>
      </c>
      <c r="F42" s="48"/>
      <c r="G42" s="11" t="s">
        <v>2</v>
      </c>
      <c r="H42" s="47" t="s">
        <v>19</v>
      </c>
      <c r="I42" s="48"/>
      <c r="J42" s="24"/>
    </row>
    <row r="43" spans="1:10" s="27" customFormat="1" ht="14.4" customHeight="1" x14ac:dyDescent="0.3">
      <c r="A43" s="13"/>
      <c r="B43" s="41" t="s">
        <v>77</v>
      </c>
      <c r="C43" s="41"/>
      <c r="D43" s="14" t="s">
        <v>64</v>
      </c>
      <c r="E43" s="15">
        <v>15.3</v>
      </c>
      <c r="F43" s="15">
        <v>16.399999999999999</v>
      </c>
      <c r="G43" s="15">
        <v>38.700000000000003</v>
      </c>
      <c r="H43" s="15">
        <v>342.3</v>
      </c>
      <c r="I43" s="15" t="s">
        <v>57</v>
      </c>
      <c r="J43" s="24">
        <v>58</v>
      </c>
    </row>
    <row r="44" spans="1:10" ht="14.4" customHeight="1" x14ac:dyDescent="0.3">
      <c r="A44" s="13"/>
      <c r="B44" s="41" t="s">
        <v>75</v>
      </c>
      <c r="C44" s="41"/>
      <c r="D44" s="14">
        <v>60</v>
      </c>
      <c r="E44" s="15">
        <v>0.96</v>
      </c>
      <c r="F44" s="15">
        <v>3.06</v>
      </c>
      <c r="G44" s="15">
        <v>4.6399999999999997</v>
      </c>
      <c r="H44" s="15">
        <v>51.32</v>
      </c>
      <c r="I44" s="30" t="s">
        <v>76</v>
      </c>
      <c r="J44" s="24">
        <v>12.45</v>
      </c>
    </row>
    <row r="45" spans="1:10" ht="14.4" customHeight="1" x14ac:dyDescent="0.3">
      <c r="A45" s="13"/>
      <c r="B45" s="41" t="s">
        <v>36</v>
      </c>
      <c r="C45" s="41"/>
      <c r="D45" s="14">
        <v>30</v>
      </c>
      <c r="E45" s="15">
        <v>2.58</v>
      </c>
      <c r="F45" s="15">
        <v>0.15</v>
      </c>
      <c r="G45" s="15">
        <v>16.2</v>
      </c>
      <c r="H45" s="15">
        <v>69.599999999999994</v>
      </c>
      <c r="I45" s="15">
        <v>600.01</v>
      </c>
      <c r="J45" s="24">
        <v>1.86</v>
      </c>
    </row>
    <row r="46" spans="1:10" ht="14.4" customHeight="1" x14ac:dyDescent="0.3">
      <c r="A46" s="13"/>
      <c r="B46" s="41" t="s">
        <v>37</v>
      </c>
      <c r="C46" s="41"/>
      <c r="D46" s="14">
        <v>20</v>
      </c>
      <c r="E46" s="15">
        <v>1.46</v>
      </c>
      <c r="F46" s="15">
        <v>0.26</v>
      </c>
      <c r="G46" s="15">
        <v>7.28</v>
      </c>
      <c r="H46" s="15">
        <v>37.4</v>
      </c>
      <c r="I46" s="15">
        <v>600.02</v>
      </c>
      <c r="J46" s="24">
        <v>1.3</v>
      </c>
    </row>
    <row r="47" spans="1:10" ht="14.4" customHeight="1" x14ac:dyDescent="0.3">
      <c r="A47" s="13"/>
      <c r="B47" s="41" t="s">
        <v>40</v>
      </c>
      <c r="C47" s="41"/>
      <c r="D47" s="14">
        <v>200</v>
      </c>
      <c r="E47" s="15">
        <v>0.3</v>
      </c>
      <c r="F47" s="16">
        <v>0</v>
      </c>
      <c r="G47" s="15">
        <v>15.2</v>
      </c>
      <c r="H47" s="15">
        <v>60</v>
      </c>
      <c r="I47" s="15">
        <v>300.05</v>
      </c>
      <c r="J47" s="24">
        <v>2.39</v>
      </c>
    </row>
    <row r="48" spans="1:10" ht="14.4" customHeight="1" x14ac:dyDescent="0.3">
      <c r="A48" s="13"/>
      <c r="B48" s="42" t="s">
        <v>65</v>
      </c>
      <c r="C48" s="43"/>
      <c r="D48" s="14">
        <v>20</v>
      </c>
      <c r="E48" s="15">
        <v>0</v>
      </c>
      <c r="F48" s="16">
        <v>0</v>
      </c>
      <c r="G48" s="15">
        <v>12</v>
      </c>
      <c r="H48" s="15">
        <v>48</v>
      </c>
      <c r="I48" s="15"/>
      <c r="J48" s="24">
        <v>8</v>
      </c>
    </row>
    <row r="49" spans="1:10" ht="14.4" customHeight="1" x14ac:dyDescent="0.3">
      <c r="A49" s="13"/>
      <c r="B49" s="42" t="s">
        <v>45</v>
      </c>
      <c r="C49" s="43"/>
      <c r="D49" s="14">
        <v>100</v>
      </c>
      <c r="E49" s="15">
        <v>0.4</v>
      </c>
      <c r="F49" s="16">
        <v>0.4</v>
      </c>
      <c r="G49" s="15">
        <v>9.8000000000000007</v>
      </c>
      <c r="H49" s="15">
        <v>47</v>
      </c>
      <c r="I49" s="15"/>
      <c r="J49" s="24">
        <v>16</v>
      </c>
    </row>
    <row r="50" spans="1:10" ht="14.4" customHeight="1" x14ac:dyDescent="0.3">
      <c r="A50" s="44" t="s">
        <v>14</v>
      </c>
      <c r="B50" s="44"/>
      <c r="C50" s="44"/>
      <c r="D50" s="17">
        <v>650</v>
      </c>
      <c r="E50" s="18">
        <f>SUM(E43:E49)</f>
        <v>21.000000000000004</v>
      </c>
      <c r="F50" s="18">
        <f t="shared" ref="F50:H50" si="2">SUM(F43:F49)</f>
        <v>20.269999999999996</v>
      </c>
      <c r="G50" s="18">
        <f t="shared" si="2"/>
        <v>103.82000000000001</v>
      </c>
      <c r="H50" s="18">
        <f t="shared" si="2"/>
        <v>655.62</v>
      </c>
      <c r="I50" s="19"/>
      <c r="J50" s="31">
        <f>SUM(J43:J49)</f>
        <v>100</v>
      </c>
    </row>
    <row r="51" spans="1:10" x14ac:dyDescent="0.3">
      <c r="A51" s="10" t="s">
        <v>13</v>
      </c>
      <c r="B51" s="66"/>
      <c r="C51" s="67"/>
      <c r="D51" s="11" t="s">
        <v>1</v>
      </c>
      <c r="E51" s="45">
        <v>2</v>
      </c>
      <c r="F51" s="46"/>
      <c r="G51" s="11" t="s">
        <v>2</v>
      </c>
      <c r="H51" s="47" t="s">
        <v>3</v>
      </c>
      <c r="I51" s="48"/>
      <c r="J51" s="24"/>
    </row>
    <row r="52" spans="1:10" ht="14.4" customHeight="1" x14ac:dyDescent="0.3">
      <c r="A52" s="13"/>
      <c r="B52" s="41" t="s">
        <v>60</v>
      </c>
      <c r="C52" s="41"/>
      <c r="D52" s="14">
        <v>250</v>
      </c>
      <c r="E52" s="15">
        <v>6</v>
      </c>
      <c r="F52" s="15">
        <v>8</v>
      </c>
      <c r="G52" s="15">
        <v>36.700000000000003</v>
      </c>
      <c r="H52" s="15">
        <v>281</v>
      </c>
      <c r="I52" s="15">
        <v>202</v>
      </c>
      <c r="J52" s="24">
        <v>27.29</v>
      </c>
    </row>
    <row r="53" spans="1:10" ht="14.4" customHeight="1" x14ac:dyDescent="0.3">
      <c r="A53" s="13"/>
      <c r="B53" s="41" t="s">
        <v>78</v>
      </c>
      <c r="C53" s="41"/>
      <c r="D53" s="14">
        <v>100</v>
      </c>
      <c r="E53" s="15">
        <v>9.3000000000000007</v>
      </c>
      <c r="F53" s="15">
        <v>16.8</v>
      </c>
      <c r="G53" s="15">
        <v>22.1</v>
      </c>
      <c r="H53" s="15">
        <v>227.8</v>
      </c>
      <c r="I53" s="15" t="s">
        <v>79</v>
      </c>
      <c r="J53" s="24">
        <v>34.299999999999997</v>
      </c>
    </row>
    <row r="54" spans="1:10" ht="14.4" customHeight="1" x14ac:dyDescent="0.3">
      <c r="A54" s="13"/>
      <c r="B54" s="41" t="s">
        <v>34</v>
      </c>
      <c r="C54" s="41"/>
      <c r="D54" s="14">
        <v>40</v>
      </c>
      <c r="E54" s="15">
        <v>3.44</v>
      </c>
      <c r="F54" s="15">
        <v>0.2</v>
      </c>
      <c r="G54" s="15">
        <v>21.6</v>
      </c>
      <c r="H54" s="15">
        <v>92.8</v>
      </c>
      <c r="I54" s="15">
        <v>600.01</v>
      </c>
      <c r="J54" s="24">
        <v>2.48</v>
      </c>
    </row>
    <row r="55" spans="1:10" ht="14.4" customHeight="1" x14ac:dyDescent="0.3">
      <c r="A55" s="13"/>
      <c r="B55" s="41" t="s">
        <v>41</v>
      </c>
      <c r="C55" s="41"/>
      <c r="D55" s="14">
        <v>200</v>
      </c>
      <c r="E55" s="15">
        <v>0.2</v>
      </c>
      <c r="F55" s="16">
        <v>0</v>
      </c>
      <c r="G55" s="15">
        <v>15</v>
      </c>
      <c r="H55" s="15">
        <v>58</v>
      </c>
      <c r="I55" s="15">
        <v>300.04000000000002</v>
      </c>
      <c r="J55" s="24">
        <v>1.63</v>
      </c>
    </row>
    <row r="56" spans="1:10" ht="14.4" customHeight="1" x14ac:dyDescent="0.3">
      <c r="A56" s="13"/>
      <c r="B56" s="42" t="s">
        <v>45</v>
      </c>
      <c r="C56" s="43"/>
      <c r="D56" s="14">
        <v>200</v>
      </c>
      <c r="E56" s="15">
        <v>3</v>
      </c>
      <c r="F56" s="16">
        <v>1</v>
      </c>
      <c r="G56" s="15">
        <v>42</v>
      </c>
      <c r="H56" s="15">
        <v>98</v>
      </c>
      <c r="I56" s="15"/>
      <c r="J56" s="24">
        <v>34.299999999999997</v>
      </c>
    </row>
    <row r="57" spans="1:10" ht="14.4" customHeight="1" x14ac:dyDescent="0.3">
      <c r="A57" s="44" t="s">
        <v>14</v>
      </c>
      <c r="B57" s="44"/>
      <c r="C57" s="44"/>
      <c r="D57" s="17">
        <f>SUM(D52:D56)</f>
        <v>790</v>
      </c>
      <c r="E57" s="17">
        <f t="shared" ref="E57:H57" si="3">SUM(E52:E56)</f>
        <v>21.94</v>
      </c>
      <c r="F57" s="17">
        <f t="shared" si="3"/>
        <v>26</v>
      </c>
      <c r="G57" s="17">
        <f t="shared" si="3"/>
        <v>137.4</v>
      </c>
      <c r="H57" s="17">
        <f t="shared" si="3"/>
        <v>757.6</v>
      </c>
      <c r="I57" s="19"/>
      <c r="J57" s="31">
        <f>SUM(J52:J56)</f>
        <v>99.999999999999986</v>
      </c>
    </row>
    <row r="58" spans="1:10" x14ac:dyDescent="0.3">
      <c r="A58" s="10" t="s">
        <v>13</v>
      </c>
      <c r="B58" s="66"/>
      <c r="C58" s="67"/>
      <c r="D58" s="11" t="s">
        <v>1</v>
      </c>
      <c r="E58" s="45">
        <v>2</v>
      </c>
      <c r="F58" s="46"/>
      <c r="G58" s="11" t="s">
        <v>2</v>
      </c>
      <c r="H58" s="47" t="s">
        <v>15</v>
      </c>
      <c r="I58" s="48"/>
      <c r="J58" s="24"/>
    </row>
    <row r="59" spans="1:10" ht="14.4" customHeight="1" x14ac:dyDescent="0.3">
      <c r="A59" s="13"/>
      <c r="B59" s="41" t="s">
        <v>46</v>
      </c>
      <c r="C59" s="41"/>
      <c r="D59" s="22">
        <v>100</v>
      </c>
      <c r="E59" s="15">
        <v>11.2</v>
      </c>
      <c r="F59" s="15">
        <v>15.7</v>
      </c>
      <c r="G59" s="15">
        <v>27.8</v>
      </c>
      <c r="H59" s="15">
        <v>278.60000000000002</v>
      </c>
      <c r="I59" s="15" t="s">
        <v>58</v>
      </c>
      <c r="J59" s="24">
        <v>55.5</v>
      </c>
    </row>
    <row r="60" spans="1:10" ht="25.95" customHeight="1" x14ac:dyDescent="0.3">
      <c r="A60" s="13"/>
      <c r="B60" s="41" t="s">
        <v>43</v>
      </c>
      <c r="C60" s="41"/>
      <c r="D60" s="14">
        <v>150</v>
      </c>
      <c r="E60" s="15">
        <v>5.6</v>
      </c>
      <c r="F60" s="15">
        <v>5.8</v>
      </c>
      <c r="G60" s="15">
        <v>34.94</v>
      </c>
      <c r="H60" s="15">
        <v>214.74</v>
      </c>
      <c r="I60" s="15">
        <v>842</v>
      </c>
      <c r="J60" s="24">
        <v>9</v>
      </c>
    </row>
    <row r="61" spans="1:10" ht="18" customHeight="1" x14ac:dyDescent="0.3">
      <c r="A61" s="13"/>
      <c r="B61" s="41" t="s">
        <v>39</v>
      </c>
      <c r="C61" s="41"/>
      <c r="D61" s="14">
        <v>50</v>
      </c>
      <c r="E61" s="15">
        <v>1.4</v>
      </c>
      <c r="F61" s="15">
        <v>4.4000000000000004</v>
      </c>
      <c r="G61" s="15">
        <v>8.1999999999999993</v>
      </c>
      <c r="H61" s="15">
        <v>78.5</v>
      </c>
      <c r="I61" s="15" t="s">
        <v>56</v>
      </c>
      <c r="J61" s="24">
        <v>5.6</v>
      </c>
    </row>
    <row r="62" spans="1:10" ht="14.4" customHeight="1" x14ac:dyDescent="0.3">
      <c r="A62" s="13"/>
      <c r="B62" s="41" t="s">
        <v>34</v>
      </c>
      <c r="C62" s="41"/>
      <c r="D62" s="14">
        <v>40</v>
      </c>
      <c r="E62" s="15">
        <v>3.44</v>
      </c>
      <c r="F62" s="15">
        <v>0.2</v>
      </c>
      <c r="G62" s="15">
        <v>21.6</v>
      </c>
      <c r="H62" s="15">
        <v>92.8</v>
      </c>
      <c r="I62" s="15">
        <v>600.01</v>
      </c>
      <c r="J62" s="24">
        <v>2.48</v>
      </c>
    </row>
    <row r="63" spans="1:10" ht="14.4" customHeight="1" x14ac:dyDescent="0.3">
      <c r="A63" s="13"/>
      <c r="B63" s="41" t="s">
        <v>70</v>
      </c>
      <c r="C63" s="41"/>
      <c r="D63" s="14">
        <v>200</v>
      </c>
      <c r="E63" s="15">
        <v>0.2</v>
      </c>
      <c r="F63" s="16">
        <v>0</v>
      </c>
      <c r="G63" s="15">
        <v>15</v>
      </c>
      <c r="H63" s="15">
        <v>58</v>
      </c>
      <c r="I63" s="15" t="s">
        <v>69</v>
      </c>
      <c r="J63" s="24">
        <v>3.42</v>
      </c>
    </row>
    <row r="64" spans="1:10" ht="14.4" customHeight="1" x14ac:dyDescent="0.3">
      <c r="A64" s="13"/>
      <c r="B64" s="42" t="s">
        <v>45</v>
      </c>
      <c r="C64" s="43"/>
      <c r="D64" s="14">
        <v>150</v>
      </c>
      <c r="E64" s="15">
        <v>1.2</v>
      </c>
      <c r="F64" s="16">
        <v>0.3</v>
      </c>
      <c r="G64" s="15">
        <v>11.3</v>
      </c>
      <c r="H64" s="15">
        <v>57</v>
      </c>
      <c r="I64" s="15"/>
      <c r="J64" s="24">
        <v>24</v>
      </c>
    </row>
    <row r="65" spans="1:10" ht="14.4" customHeight="1" x14ac:dyDescent="0.3">
      <c r="A65" s="44" t="s">
        <v>14</v>
      </c>
      <c r="B65" s="44"/>
      <c r="C65" s="44"/>
      <c r="D65" s="17">
        <f>SUM(D59:D64)</f>
        <v>690</v>
      </c>
      <c r="E65" s="17">
        <f t="shared" ref="E65:H65" si="4">SUM(E59:E64)</f>
        <v>23.039999999999996</v>
      </c>
      <c r="F65" s="17">
        <f t="shared" si="4"/>
        <v>26.4</v>
      </c>
      <c r="G65" s="17">
        <f t="shared" si="4"/>
        <v>118.83999999999999</v>
      </c>
      <c r="H65" s="17">
        <f t="shared" si="4"/>
        <v>779.64</v>
      </c>
      <c r="I65" s="19"/>
      <c r="J65" s="31">
        <f>SUM(J59:J64)</f>
        <v>100</v>
      </c>
    </row>
    <row r="66" spans="1:10" x14ac:dyDescent="0.3">
      <c r="A66" s="10" t="s">
        <v>13</v>
      </c>
      <c r="B66" s="66"/>
      <c r="C66" s="67"/>
      <c r="D66" s="11" t="s">
        <v>1</v>
      </c>
      <c r="E66" s="45">
        <v>2</v>
      </c>
      <c r="F66" s="46"/>
      <c r="G66" s="11" t="s">
        <v>2</v>
      </c>
      <c r="H66" s="47" t="s">
        <v>17</v>
      </c>
      <c r="I66" s="48"/>
      <c r="J66" s="24"/>
    </row>
    <row r="67" spans="1:10" ht="14.4" customHeight="1" x14ac:dyDescent="0.3">
      <c r="A67" s="13"/>
      <c r="B67" s="41" t="s">
        <v>59</v>
      </c>
      <c r="C67" s="41"/>
      <c r="D67" s="22">
        <v>75</v>
      </c>
      <c r="E67" s="15">
        <v>11.8</v>
      </c>
      <c r="F67" s="15">
        <v>15.8</v>
      </c>
      <c r="G67" s="15">
        <v>22.4</v>
      </c>
      <c r="H67" s="15">
        <v>276.5</v>
      </c>
      <c r="I67" s="15" t="s">
        <v>54</v>
      </c>
      <c r="J67" s="24">
        <v>42.6</v>
      </c>
    </row>
    <row r="68" spans="1:10" ht="14.4" customHeight="1" x14ac:dyDescent="0.3">
      <c r="A68" s="13"/>
      <c r="B68" s="41" t="s">
        <v>47</v>
      </c>
      <c r="C68" s="41"/>
      <c r="D68" s="14">
        <v>100</v>
      </c>
      <c r="E68" s="15">
        <v>2.7</v>
      </c>
      <c r="F68" s="15">
        <v>3.06</v>
      </c>
      <c r="G68" s="15">
        <v>13.5</v>
      </c>
      <c r="H68" s="15">
        <v>104.5</v>
      </c>
      <c r="I68" s="15">
        <v>807</v>
      </c>
      <c r="J68" s="26">
        <v>7.2</v>
      </c>
    </row>
    <row r="69" spans="1:10" ht="14.4" customHeight="1" x14ac:dyDescent="0.3">
      <c r="A69" s="13"/>
      <c r="B69" s="42" t="s">
        <v>67</v>
      </c>
      <c r="C69" s="43"/>
      <c r="D69" s="14">
        <v>65</v>
      </c>
      <c r="E69" s="15">
        <v>0.8</v>
      </c>
      <c r="F69" s="15">
        <v>5.9</v>
      </c>
      <c r="G69" s="15">
        <v>4.5999999999999996</v>
      </c>
      <c r="H69" s="15">
        <v>73.599999999999994</v>
      </c>
      <c r="I69" s="15" t="s">
        <v>68</v>
      </c>
      <c r="J69" s="24">
        <v>9.1</v>
      </c>
    </row>
    <row r="70" spans="1:10" ht="14.4" customHeight="1" x14ac:dyDescent="0.3">
      <c r="A70" s="13"/>
      <c r="B70" s="41" t="s">
        <v>34</v>
      </c>
      <c r="C70" s="41"/>
      <c r="D70" s="14">
        <v>40</v>
      </c>
      <c r="E70" s="15">
        <v>3.44</v>
      </c>
      <c r="F70" s="15">
        <v>0.2</v>
      </c>
      <c r="G70" s="15">
        <v>21.6</v>
      </c>
      <c r="H70" s="15">
        <v>92.8</v>
      </c>
      <c r="I70" s="15">
        <v>600.01</v>
      </c>
      <c r="J70" s="24">
        <v>2.48</v>
      </c>
    </row>
    <row r="71" spans="1:10" ht="14.4" customHeight="1" x14ac:dyDescent="0.3">
      <c r="A71" s="13"/>
      <c r="B71" s="41" t="s">
        <v>38</v>
      </c>
      <c r="C71" s="41"/>
      <c r="D71" s="14">
        <v>200</v>
      </c>
      <c r="E71" s="15">
        <v>0.24</v>
      </c>
      <c r="F71" s="15">
        <v>0.19</v>
      </c>
      <c r="G71" s="15">
        <v>12.9</v>
      </c>
      <c r="H71" s="15">
        <v>53.4</v>
      </c>
      <c r="I71" s="15">
        <v>300.06</v>
      </c>
      <c r="J71" s="24">
        <v>3.42</v>
      </c>
    </row>
    <row r="72" spans="1:10" ht="14.4" customHeight="1" x14ac:dyDescent="0.3">
      <c r="A72" s="13"/>
      <c r="B72" s="41" t="s">
        <v>80</v>
      </c>
      <c r="C72" s="41"/>
      <c r="D72" s="14">
        <v>200</v>
      </c>
      <c r="E72" s="15">
        <v>0</v>
      </c>
      <c r="F72" s="16">
        <v>0</v>
      </c>
      <c r="G72" s="15">
        <v>9.5</v>
      </c>
      <c r="H72" s="15">
        <v>38</v>
      </c>
      <c r="I72" s="15"/>
      <c r="J72" s="24">
        <v>35.200000000000003</v>
      </c>
    </row>
    <row r="73" spans="1:10" ht="14.4" customHeight="1" x14ac:dyDescent="0.3">
      <c r="A73" s="44" t="s">
        <v>14</v>
      </c>
      <c r="B73" s="44"/>
      <c r="C73" s="44"/>
      <c r="D73" s="17">
        <f>SUM(D67:D72)</f>
        <v>680</v>
      </c>
      <c r="E73" s="17">
        <f t="shared" ref="E73:H73" si="5">SUM(E67:E72)</f>
        <v>18.98</v>
      </c>
      <c r="F73" s="17">
        <f t="shared" si="5"/>
        <v>25.15</v>
      </c>
      <c r="G73" s="17">
        <f t="shared" si="5"/>
        <v>84.5</v>
      </c>
      <c r="H73" s="17">
        <f t="shared" si="5"/>
        <v>638.79999999999995</v>
      </c>
      <c r="I73" s="19"/>
      <c r="J73" s="31">
        <f>SUM(J67:J72)</f>
        <v>100</v>
      </c>
    </row>
    <row r="74" spans="1:10" ht="14.4" customHeight="1" x14ac:dyDescent="0.3">
      <c r="A74" s="10" t="s">
        <v>13</v>
      </c>
      <c r="B74" s="66"/>
      <c r="C74" s="67"/>
      <c r="D74" s="11" t="s">
        <v>1</v>
      </c>
      <c r="E74" s="45">
        <v>2</v>
      </c>
      <c r="F74" s="46"/>
      <c r="G74" s="11" t="s">
        <v>2</v>
      </c>
      <c r="H74" s="47" t="s">
        <v>18</v>
      </c>
      <c r="I74" s="48"/>
      <c r="J74" s="24"/>
    </row>
    <row r="75" spans="1:10" ht="16.95" customHeight="1" x14ac:dyDescent="0.3">
      <c r="A75" s="13"/>
      <c r="B75" s="68" t="s">
        <v>61</v>
      </c>
      <c r="C75" s="69"/>
      <c r="D75" s="29" t="s">
        <v>64</v>
      </c>
      <c r="E75" s="29">
        <v>15.6</v>
      </c>
      <c r="F75" s="29">
        <v>16.399999999999999</v>
      </c>
      <c r="G75" s="29">
        <v>49.1</v>
      </c>
      <c r="H75" s="29">
        <v>320.60000000000002</v>
      </c>
      <c r="I75" s="29">
        <v>443</v>
      </c>
      <c r="J75" s="28">
        <v>58.76</v>
      </c>
    </row>
    <row r="76" spans="1:10" ht="14.4" customHeight="1" x14ac:dyDescent="0.3">
      <c r="A76" s="13"/>
      <c r="B76" s="41" t="s">
        <v>75</v>
      </c>
      <c r="C76" s="41"/>
      <c r="D76" s="14">
        <v>60</v>
      </c>
      <c r="E76" s="15">
        <v>0.96</v>
      </c>
      <c r="F76" s="15">
        <v>3.06</v>
      </c>
      <c r="G76" s="15">
        <v>4.6399999999999997</v>
      </c>
      <c r="H76" s="15">
        <v>51.32</v>
      </c>
      <c r="I76" s="30" t="s">
        <v>76</v>
      </c>
      <c r="J76" s="24">
        <v>12.45</v>
      </c>
    </row>
    <row r="77" spans="1:10" ht="14.4" customHeight="1" x14ac:dyDescent="0.3">
      <c r="A77" s="13"/>
      <c r="B77" s="41" t="s">
        <v>36</v>
      </c>
      <c r="C77" s="41"/>
      <c r="D77" s="14">
        <v>30</v>
      </c>
      <c r="E77" s="15">
        <v>2.58</v>
      </c>
      <c r="F77" s="15">
        <v>0.15</v>
      </c>
      <c r="G77" s="15">
        <v>16.2</v>
      </c>
      <c r="H77" s="15">
        <v>69.599999999999994</v>
      </c>
      <c r="I77" s="15">
        <v>600.01</v>
      </c>
      <c r="J77" s="24">
        <v>1.86</v>
      </c>
    </row>
    <row r="78" spans="1:10" ht="14.4" customHeight="1" x14ac:dyDescent="0.3">
      <c r="A78" s="13"/>
      <c r="B78" s="41" t="s">
        <v>37</v>
      </c>
      <c r="C78" s="41"/>
      <c r="D78" s="14">
        <v>20</v>
      </c>
      <c r="E78" s="15">
        <v>1.46</v>
      </c>
      <c r="F78" s="15">
        <v>0.26</v>
      </c>
      <c r="G78" s="15">
        <v>7.28</v>
      </c>
      <c r="H78" s="15">
        <v>37.4</v>
      </c>
      <c r="I78" s="15">
        <v>600.02</v>
      </c>
      <c r="J78" s="24">
        <v>1.3</v>
      </c>
    </row>
    <row r="79" spans="1:10" ht="16.2" customHeight="1" x14ac:dyDescent="0.3">
      <c r="A79" s="13"/>
      <c r="B79" s="41" t="s">
        <v>41</v>
      </c>
      <c r="C79" s="41"/>
      <c r="D79" s="14">
        <v>200</v>
      </c>
      <c r="E79" s="15">
        <v>0.2</v>
      </c>
      <c r="F79" s="16">
        <v>0</v>
      </c>
      <c r="G79" s="15">
        <v>15</v>
      </c>
      <c r="H79" s="15">
        <v>58</v>
      </c>
      <c r="I79" s="15">
        <v>300.04000000000002</v>
      </c>
      <c r="J79" s="24">
        <v>1.63</v>
      </c>
    </row>
    <row r="80" spans="1:10" ht="16.2" customHeight="1" x14ac:dyDescent="0.3">
      <c r="A80" s="36"/>
      <c r="B80" s="42" t="s">
        <v>45</v>
      </c>
      <c r="C80" s="43"/>
      <c r="D80" s="14">
        <v>150</v>
      </c>
      <c r="E80" s="15">
        <v>1.2</v>
      </c>
      <c r="F80" s="16">
        <v>0.3</v>
      </c>
      <c r="G80" s="15">
        <v>11.3</v>
      </c>
      <c r="H80" s="15">
        <v>57</v>
      </c>
      <c r="I80" s="15"/>
      <c r="J80" s="24">
        <v>24</v>
      </c>
    </row>
    <row r="81" spans="1:10" ht="14.4" customHeight="1" x14ac:dyDescent="0.3">
      <c r="A81" s="49" t="s">
        <v>14</v>
      </c>
      <c r="B81" s="50"/>
      <c r="C81" s="51"/>
      <c r="D81" s="17">
        <v>680</v>
      </c>
      <c r="E81" s="17">
        <f>SUM(E75:E80)</f>
        <v>22</v>
      </c>
      <c r="F81" s="17">
        <f t="shared" ref="F81:H81" si="6">SUM(F75:F80)</f>
        <v>20.169999999999998</v>
      </c>
      <c r="G81" s="17">
        <f t="shared" si="6"/>
        <v>103.52</v>
      </c>
      <c r="H81" s="17">
        <f t="shared" si="6"/>
        <v>593.91999999999996</v>
      </c>
      <c r="I81" s="19"/>
      <c r="J81" s="31">
        <f>SUM(J75:J80)</f>
        <v>99.999999999999986</v>
      </c>
    </row>
    <row r="82" spans="1:10" ht="14.4" customHeight="1" x14ac:dyDescent="0.3">
      <c r="A82" s="10" t="s">
        <v>13</v>
      </c>
      <c r="B82" s="66"/>
      <c r="C82" s="67"/>
      <c r="D82" s="11" t="s">
        <v>1</v>
      </c>
      <c r="E82" s="45">
        <v>2</v>
      </c>
      <c r="F82" s="46"/>
      <c r="G82" s="11" t="s">
        <v>2</v>
      </c>
      <c r="H82" s="47" t="s">
        <v>19</v>
      </c>
      <c r="I82" s="48"/>
      <c r="J82" s="24"/>
    </row>
    <row r="83" spans="1:10" ht="18.600000000000001" customHeight="1" x14ac:dyDescent="0.3">
      <c r="A83" s="13"/>
      <c r="B83" s="41" t="s">
        <v>33</v>
      </c>
      <c r="C83" s="41"/>
      <c r="D83" s="14">
        <v>180</v>
      </c>
      <c r="E83" s="15">
        <v>4.5</v>
      </c>
      <c r="F83" s="15">
        <v>5</v>
      </c>
      <c r="G83" s="15">
        <v>30.2</v>
      </c>
      <c r="H83" s="15">
        <v>184.5</v>
      </c>
      <c r="I83" s="15">
        <v>202</v>
      </c>
      <c r="J83" s="24">
        <v>21.6</v>
      </c>
    </row>
    <row r="84" spans="1:10" ht="13.2" customHeight="1" x14ac:dyDescent="0.3">
      <c r="A84" s="13"/>
      <c r="B84" s="42" t="s">
        <v>81</v>
      </c>
      <c r="C84" s="43"/>
      <c r="D84" s="14">
        <v>75</v>
      </c>
      <c r="E84" s="15">
        <v>7.6</v>
      </c>
      <c r="F84" s="15">
        <v>8.6</v>
      </c>
      <c r="G84" s="15">
        <v>1.41</v>
      </c>
      <c r="H84" s="15">
        <v>150.6</v>
      </c>
      <c r="I84" s="15">
        <v>284</v>
      </c>
      <c r="J84" s="24">
        <v>41.72</v>
      </c>
    </row>
    <row r="85" spans="1:10" ht="13.2" customHeight="1" x14ac:dyDescent="0.3">
      <c r="A85" s="13"/>
      <c r="B85" s="41" t="s">
        <v>42</v>
      </c>
      <c r="C85" s="41"/>
      <c r="D85" s="14">
        <v>10</v>
      </c>
      <c r="E85" s="15">
        <v>0.1</v>
      </c>
      <c r="F85" s="15">
        <v>7.2</v>
      </c>
      <c r="G85" s="15">
        <v>0.1</v>
      </c>
      <c r="H85" s="15">
        <v>66.099999999999994</v>
      </c>
      <c r="I85" s="15">
        <v>909</v>
      </c>
      <c r="J85" s="24">
        <v>8</v>
      </c>
    </row>
    <row r="86" spans="1:10" ht="16.95" customHeight="1" x14ac:dyDescent="0.3">
      <c r="A86" s="13"/>
      <c r="B86" s="52" t="s">
        <v>82</v>
      </c>
      <c r="C86" s="52"/>
      <c r="D86" s="37">
        <v>30</v>
      </c>
      <c r="E86" s="38">
        <v>0.6</v>
      </c>
      <c r="F86" s="38">
        <v>2.7</v>
      </c>
      <c r="G86" s="38">
        <v>2.4</v>
      </c>
      <c r="H86" s="15">
        <v>35.700000000000003</v>
      </c>
      <c r="I86" s="39" t="s">
        <v>83</v>
      </c>
      <c r="J86" s="40">
        <v>5.31</v>
      </c>
    </row>
    <row r="87" spans="1:10" ht="16.95" customHeight="1" x14ac:dyDescent="0.3">
      <c r="A87" s="13"/>
      <c r="B87" s="41" t="s">
        <v>34</v>
      </c>
      <c r="C87" s="41"/>
      <c r="D87" s="14">
        <v>40</v>
      </c>
      <c r="E87" s="15">
        <v>3.44</v>
      </c>
      <c r="F87" s="15">
        <v>0.2</v>
      </c>
      <c r="G87" s="15">
        <v>21.6</v>
      </c>
      <c r="H87" s="15">
        <v>92.8</v>
      </c>
      <c r="I87" s="15">
        <v>600.01</v>
      </c>
      <c r="J87" s="24">
        <v>2.48</v>
      </c>
    </row>
    <row r="88" spans="1:10" ht="14.4" customHeight="1" x14ac:dyDescent="0.3">
      <c r="A88" s="13"/>
      <c r="B88" s="41" t="s">
        <v>40</v>
      </c>
      <c r="C88" s="41"/>
      <c r="D88" s="14">
        <v>200</v>
      </c>
      <c r="E88" s="15">
        <v>0.3</v>
      </c>
      <c r="F88" s="16">
        <v>0</v>
      </c>
      <c r="G88" s="15">
        <v>15.2</v>
      </c>
      <c r="H88" s="15">
        <v>60</v>
      </c>
      <c r="I88" s="15">
        <v>300.05</v>
      </c>
      <c r="J88" s="24">
        <v>2.39</v>
      </c>
    </row>
    <row r="89" spans="1:10" ht="14.4" customHeight="1" x14ac:dyDescent="0.3">
      <c r="A89" s="13"/>
      <c r="B89" s="42" t="s">
        <v>45</v>
      </c>
      <c r="C89" s="43"/>
      <c r="D89" s="14">
        <v>100</v>
      </c>
      <c r="E89" s="15">
        <v>0.4</v>
      </c>
      <c r="F89" s="16">
        <v>0.4</v>
      </c>
      <c r="G89" s="15">
        <v>9.8000000000000007</v>
      </c>
      <c r="H89" s="15">
        <v>47</v>
      </c>
      <c r="I89" s="15"/>
      <c r="J89" s="24">
        <v>18.5</v>
      </c>
    </row>
    <row r="90" spans="1:10" ht="14.4" customHeight="1" x14ac:dyDescent="0.3">
      <c r="A90" s="44" t="s">
        <v>14</v>
      </c>
      <c r="B90" s="44"/>
      <c r="C90" s="44"/>
      <c r="D90" s="17">
        <f>SUM(D83:D89)</f>
        <v>635</v>
      </c>
      <c r="E90" s="17">
        <f t="shared" ref="E90:H90" si="7">SUM(E83:E89)</f>
        <v>16.939999999999998</v>
      </c>
      <c r="F90" s="17">
        <f t="shared" si="7"/>
        <v>24.099999999999998</v>
      </c>
      <c r="G90" s="17">
        <f t="shared" si="7"/>
        <v>80.709999999999994</v>
      </c>
      <c r="H90" s="17">
        <f t="shared" si="7"/>
        <v>636.70000000000005</v>
      </c>
      <c r="I90" s="19"/>
      <c r="J90" s="31">
        <f>SUM(J83:J89)</f>
        <v>100</v>
      </c>
    </row>
    <row r="91" spans="1:10" ht="14.4" customHeight="1" x14ac:dyDescent="0.3">
      <c r="A91" s="44" t="s">
        <v>20</v>
      </c>
      <c r="B91" s="44"/>
      <c r="C91" s="44"/>
      <c r="D91" s="23"/>
      <c r="E91" s="23">
        <f>E16+E24+E33+E41+E50+E57+E65+E73+E81+E90</f>
        <v>207.05999999999997</v>
      </c>
      <c r="F91" s="23">
        <f>F16+F24+F33+F41+F50+F57+F65+F73+F81+F90</f>
        <v>228.13</v>
      </c>
      <c r="G91" s="23">
        <f>G16+G24+G33+G41+G50+G57+G65+G73+G81+G90</f>
        <v>980.86</v>
      </c>
      <c r="H91" s="23">
        <f>H16+H24+H33+H41+H50+H57+H65+H73+H81+H90</f>
        <v>6670.93</v>
      </c>
      <c r="I91" s="19"/>
      <c r="J91" s="24"/>
    </row>
    <row r="92" spans="1:10" ht="14.4" customHeight="1" x14ac:dyDescent="0.3">
      <c r="A92" s="44" t="s">
        <v>21</v>
      </c>
      <c r="B92" s="44"/>
      <c r="C92" s="44"/>
      <c r="D92" s="44"/>
      <c r="E92" s="18">
        <f>E91/10</f>
        <v>20.705999999999996</v>
      </c>
      <c r="F92" s="18">
        <f t="shared" ref="F92:H92" si="8">F91/10</f>
        <v>22.812999999999999</v>
      </c>
      <c r="G92" s="18">
        <f t="shared" si="8"/>
        <v>98.085999999999999</v>
      </c>
      <c r="H92" s="18">
        <f t="shared" si="8"/>
        <v>667.09300000000007</v>
      </c>
      <c r="I92" s="19"/>
      <c r="J92" s="24"/>
    </row>
    <row r="93" spans="1:10" x14ac:dyDescent="0.3">
      <c r="A93" s="8" t="s">
        <v>22</v>
      </c>
      <c r="B93" s="8"/>
      <c r="C93" s="9"/>
      <c r="D93" s="4"/>
      <c r="E93" s="4"/>
      <c r="F93" s="4"/>
      <c r="G93" s="4"/>
      <c r="H93" s="4"/>
      <c r="I93" s="4"/>
      <c r="J93" s="2"/>
    </row>
    <row r="94" spans="1:10" x14ac:dyDescent="0.3">
      <c r="A94" s="5" t="s">
        <v>23</v>
      </c>
      <c r="B94" s="3"/>
      <c r="C94" s="4"/>
      <c r="D94" s="4"/>
      <c r="E94" s="4"/>
      <c r="F94" s="4"/>
      <c r="G94" s="4"/>
      <c r="H94" s="4"/>
      <c r="I94" s="4"/>
      <c r="J94" s="2"/>
    </row>
    <row r="95" spans="1:10" x14ac:dyDescent="0.3">
      <c r="A95" s="5" t="s">
        <v>24</v>
      </c>
      <c r="B95" s="3"/>
      <c r="C95" s="4"/>
      <c r="D95" s="4"/>
      <c r="E95" s="4"/>
      <c r="F95" s="4"/>
      <c r="G95" s="4"/>
      <c r="H95" s="4"/>
      <c r="I95" s="4"/>
      <c r="J95" s="2"/>
    </row>
    <row r="96" spans="1:10" x14ac:dyDescent="0.3">
      <c r="A96" s="5" t="s">
        <v>25</v>
      </c>
      <c r="B96" s="3"/>
      <c r="C96" s="4"/>
      <c r="D96" s="4"/>
      <c r="E96" s="4"/>
      <c r="F96" s="4"/>
      <c r="G96" s="4"/>
      <c r="H96" s="4"/>
      <c r="I96" s="4"/>
      <c r="J96" s="2"/>
    </row>
    <row r="97" spans="1:10" x14ac:dyDescent="0.3">
      <c r="A97" s="5" t="s">
        <v>26</v>
      </c>
      <c r="B97" s="3"/>
      <c r="C97" s="4"/>
      <c r="D97" s="4"/>
      <c r="E97" s="4"/>
      <c r="F97" s="4"/>
      <c r="G97" s="4"/>
      <c r="H97" s="4"/>
      <c r="I97" s="4"/>
      <c r="J97" s="2"/>
    </row>
    <row r="98" spans="1:10" x14ac:dyDescent="0.3">
      <c r="A98" s="5" t="s">
        <v>27</v>
      </c>
      <c r="B98" s="3"/>
      <c r="C98" s="4"/>
      <c r="D98" s="4"/>
      <c r="E98" s="4"/>
      <c r="F98" s="4"/>
      <c r="G98" s="4"/>
      <c r="H98" s="4"/>
      <c r="I98" s="4"/>
      <c r="J98" s="2"/>
    </row>
    <row r="99" spans="1:10" x14ac:dyDescent="0.3">
      <c r="A99" s="5" t="s">
        <v>28</v>
      </c>
      <c r="B99" s="3"/>
      <c r="C99" s="4"/>
      <c r="D99" s="4"/>
      <c r="E99" s="4"/>
      <c r="F99" s="4"/>
      <c r="G99" s="4"/>
      <c r="H99" s="4"/>
      <c r="I99" s="4"/>
      <c r="J99" s="2"/>
    </row>
    <row r="100" spans="1:10" x14ac:dyDescent="0.3">
      <c r="A100" s="6" t="s">
        <v>29</v>
      </c>
      <c r="B100" s="6"/>
      <c r="C100" s="7"/>
      <c r="D100" s="7"/>
      <c r="E100" s="6"/>
      <c r="F100" s="6"/>
      <c r="G100" s="6"/>
      <c r="H100" s="6"/>
      <c r="I100" s="6"/>
      <c r="J100" s="2"/>
    </row>
    <row r="101" spans="1:10" x14ac:dyDescent="0.3">
      <c r="A101" s="6" t="s">
        <v>30</v>
      </c>
      <c r="B101" s="6"/>
      <c r="C101" s="7"/>
      <c r="D101" s="7"/>
      <c r="E101" s="6"/>
      <c r="F101" s="6"/>
      <c r="G101" s="6"/>
      <c r="H101" s="6"/>
      <c r="I101" s="6"/>
      <c r="J101" s="2"/>
    </row>
    <row r="102" spans="1:10" x14ac:dyDescent="0.3">
      <c r="A102" s="6" t="s">
        <v>31</v>
      </c>
      <c r="B102" s="6"/>
      <c r="C102" s="6"/>
      <c r="D102" s="6"/>
      <c r="E102" s="6"/>
      <c r="F102" s="6"/>
      <c r="G102" s="6"/>
      <c r="H102" s="6"/>
      <c r="I102" s="6"/>
      <c r="J102" s="2"/>
    </row>
    <row r="103" spans="1:10" x14ac:dyDescent="0.3">
      <c r="A103" s="3" t="s">
        <v>32</v>
      </c>
      <c r="B103" s="3"/>
      <c r="C103" s="7"/>
      <c r="D103" s="7"/>
      <c r="E103" s="3"/>
      <c r="F103" s="3"/>
      <c r="G103" s="3"/>
      <c r="H103" s="3"/>
      <c r="I103" s="3"/>
      <c r="J103" s="2"/>
    </row>
    <row r="104" spans="1:10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</row>
  </sheetData>
  <mergeCells count="114">
    <mergeCell ref="B88:C88"/>
    <mergeCell ref="B89:C89"/>
    <mergeCell ref="A90:C90"/>
    <mergeCell ref="A91:C91"/>
    <mergeCell ref="A92:D92"/>
    <mergeCell ref="B82:C82"/>
    <mergeCell ref="E82:F82"/>
    <mergeCell ref="H82:I82"/>
    <mergeCell ref="B83:C83"/>
    <mergeCell ref="B85:C85"/>
    <mergeCell ref="B75:C75"/>
    <mergeCell ref="B76:C76"/>
    <mergeCell ref="B77:C77"/>
    <mergeCell ref="B78:C78"/>
    <mergeCell ref="B79:C79"/>
    <mergeCell ref="B71:C71"/>
    <mergeCell ref="B72:C72"/>
    <mergeCell ref="A73:C73"/>
    <mergeCell ref="B74:C74"/>
    <mergeCell ref="E74:F74"/>
    <mergeCell ref="H74:I74"/>
    <mergeCell ref="E66:F66"/>
    <mergeCell ref="H66:I66"/>
    <mergeCell ref="B67:C67"/>
    <mergeCell ref="B68:C68"/>
    <mergeCell ref="B69:C69"/>
    <mergeCell ref="B70:C70"/>
    <mergeCell ref="B60:C60"/>
    <mergeCell ref="B61:C61"/>
    <mergeCell ref="B62:C62"/>
    <mergeCell ref="B63:C63"/>
    <mergeCell ref="A65:C65"/>
    <mergeCell ref="B66:C66"/>
    <mergeCell ref="B64:C64"/>
    <mergeCell ref="A57:C57"/>
    <mergeCell ref="B58:C58"/>
    <mergeCell ref="E58:F58"/>
    <mergeCell ref="H58:I58"/>
    <mergeCell ref="B59:C59"/>
    <mergeCell ref="H51:I51"/>
    <mergeCell ref="B52:C52"/>
    <mergeCell ref="B53:C53"/>
    <mergeCell ref="B54:C54"/>
    <mergeCell ref="B55:C55"/>
    <mergeCell ref="B56:C56"/>
    <mergeCell ref="B45:C45"/>
    <mergeCell ref="B46:C46"/>
    <mergeCell ref="B47:C47"/>
    <mergeCell ref="A50:C50"/>
    <mergeCell ref="B51:C51"/>
    <mergeCell ref="E51:F51"/>
    <mergeCell ref="A41:C41"/>
    <mergeCell ref="B42:C42"/>
    <mergeCell ref="E42:F42"/>
    <mergeCell ref="B48:C48"/>
    <mergeCell ref="B49:C49"/>
    <mergeCell ref="H42:I42"/>
    <mergeCell ref="B43:C43"/>
    <mergeCell ref="B44:C44"/>
    <mergeCell ref="B35:C35"/>
    <mergeCell ref="B36:C36"/>
    <mergeCell ref="B37:C37"/>
    <mergeCell ref="B38:C38"/>
    <mergeCell ref="B39:C39"/>
    <mergeCell ref="B31:C31"/>
    <mergeCell ref="B32:C32"/>
    <mergeCell ref="A33:C33"/>
    <mergeCell ref="B34:C34"/>
    <mergeCell ref="E34:F34"/>
    <mergeCell ref="H34:I34"/>
    <mergeCell ref="B40:C40"/>
    <mergeCell ref="B27:C27"/>
    <mergeCell ref="B28:C28"/>
    <mergeCell ref="B29:C29"/>
    <mergeCell ref="B30:C30"/>
    <mergeCell ref="B21:C21"/>
    <mergeCell ref="B22:C22"/>
    <mergeCell ref="A24:C24"/>
    <mergeCell ref="B25:C25"/>
    <mergeCell ref="E25:F25"/>
    <mergeCell ref="B23:C23"/>
    <mergeCell ref="G2:J2"/>
    <mergeCell ref="G3:J3"/>
    <mergeCell ref="A7:A8"/>
    <mergeCell ref="B7:C8"/>
    <mergeCell ref="D7:D8"/>
    <mergeCell ref="E7:G7"/>
    <mergeCell ref="H7:H8"/>
    <mergeCell ref="I7:I8"/>
    <mergeCell ref="J7:J8"/>
    <mergeCell ref="A81:C81"/>
    <mergeCell ref="B80:C80"/>
    <mergeCell ref="B84:C84"/>
    <mergeCell ref="B86:C86"/>
    <mergeCell ref="B87:C87"/>
    <mergeCell ref="B9:C9"/>
    <mergeCell ref="E9:F9"/>
    <mergeCell ref="H9:I9"/>
    <mergeCell ref="B10:C10"/>
    <mergeCell ref="E10:F10"/>
    <mergeCell ref="H10:I10"/>
    <mergeCell ref="A16:C16"/>
    <mergeCell ref="E17:F17"/>
    <mergeCell ref="H17:I17"/>
    <mergeCell ref="B18:C18"/>
    <mergeCell ref="B19:C19"/>
    <mergeCell ref="B20:C20"/>
    <mergeCell ref="B11:C11"/>
    <mergeCell ref="B12:C12"/>
    <mergeCell ref="B13:C13"/>
    <mergeCell ref="B14:C14"/>
    <mergeCell ref="B15:C15"/>
    <mergeCell ref="H25:I25"/>
    <mergeCell ref="B26:C2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2023-11-29T07:08:40Z</dcterms:modified>
</cp:coreProperties>
</file>